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regionalnisklad.sharepoint.com/sites/SPODBUDE496/Dokumenti v skupni rabi/2_Finančni produkti/2026_AGRO_DOPOLNINE/"/>
    </mc:Choice>
  </mc:AlternateContent>
  <xr:revisionPtr revIDLastSave="2079" documentId="8_{8200DDE6-51AE-4FCE-A0AF-1918B71EA3A9}" xr6:coauthVersionLast="47" xr6:coauthVersionMax="47" xr10:uidLastSave="{916F638F-11D4-44C4-A128-F2DAE9EA72F1}"/>
  <bookViews>
    <workbookView xWindow="-120" yWindow="-120" windowWidth="29040" windowHeight="15720" xr2:uid="{4E1D33EC-0C41-4C6E-8946-62582960059F}"/>
  </bookViews>
  <sheets>
    <sheet name="MERILA" sheetId="2" r:id="rId1"/>
  </sheets>
  <definedNames>
    <definedName name="_Hlk146790821" localSheetId="0">MERILA!$A$14</definedName>
    <definedName name="_Hlk146892016" localSheetId="0">MERILA!#REF!</definedName>
    <definedName name="_xlnm.Print_Area" localSheetId="0">MERILA!$A$1:$E$65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2" l="1"/>
  <c r="D37" i="2" l="1"/>
  <c r="E8" i="2" l="1"/>
  <c r="D8" i="2"/>
  <c r="E17" i="2"/>
  <c r="D17" i="2"/>
  <c r="D43" i="2"/>
  <c r="E43" i="2"/>
  <c r="D26" i="2"/>
  <c r="D48" i="2" l="1"/>
  <c r="E37" i="2"/>
  <c r="D33" i="2"/>
  <c r="E55" i="2" l="1"/>
  <c r="E53" i="2" s="1"/>
  <c r="E33" i="2"/>
  <c r="E48" i="2" l="1"/>
  <c r="E26" i="2"/>
  <c r="E25" i="2" s="1"/>
  <c r="E65" i="2" s="1"/>
  <c r="D13" i="2"/>
  <c r="D7" i="2" s="1"/>
  <c r="D55" i="2"/>
  <c r="E13" i="2"/>
  <c r="E7" i="2" s="1"/>
  <c r="D63" i="2" l="1"/>
  <c r="B65" i="2"/>
</calcChain>
</file>

<file path=xl/sharedStrings.xml><?xml version="1.0" encoding="utf-8"?>
<sst xmlns="http://schemas.openxmlformats.org/spreadsheetml/2006/main" count="132" uniqueCount="123">
  <si>
    <t>MERILA ZA OCENJEVANJE VLOG</t>
  </si>
  <si>
    <r>
      <t xml:space="preserve">Razpisna dokumentacija št. </t>
    </r>
    <r>
      <rPr>
        <b/>
        <sz val="10"/>
        <color theme="0"/>
        <rFont val="Arial"/>
        <family val="2"/>
        <charset val="238"/>
      </rPr>
      <t>2</t>
    </r>
  </si>
  <si>
    <t>Številka razpisa</t>
  </si>
  <si>
    <t>3301-1/2026-SRRS-5</t>
  </si>
  <si>
    <t>Naziv razpisa</t>
  </si>
  <si>
    <t>Javni razpis za finančni produkt - AGRO DOPOLNILNE z dne 27. 5. 2026 (nadaljevanju: razpis)</t>
  </si>
  <si>
    <t>Pojasnilo</t>
  </si>
  <si>
    <t xml:space="preserve">Popolna vloga bo ocenjena s strani dveh neodvisnih ocenjevalcev na podlagi meril, ki so navedena v nadaljevanju.  
Posamezna vloga lahko skupaj prejme 100 točk. Za odobritev mora vloga doseči najmanj 25 točk. 
V kolikor je pri posameznem merilu zapisana priloga, pomeni, da se točke po tem merilu dodeli le ob predložitvi navedene priloge, ki mora biti vsebinsko ustrezna. </t>
  </si>
  <si>
    <t>OZNAKA MERILA</t>
  </si>
  <si>
    <t>MERILO</t>
  </si>
  <si>
    <t>PRILOGA</t>
  </si>
  <si>
    <t>ŠT. TOČK</t>
  </si>
  <si>
    <t>SAMOOCENITEV</t>
  </si>
  <si>
    <t>1. REGIONALNI VIDIK</t>
  </si>
  <si>
    <t>1.17</t>
  </si>
  <si>
    <t>Lokacija projekta glede na obmejna problemska območja (OPO), območja avtohtonih narodnih skupnosti (ANS) oz. območja z omejenimi dejavnimi za kmetovanje (OMD)</t>
  </si>
  <si>
    <t>pregledovalnik grafičnih podatkov MKGP-RKG</t>
  </si>
  <si>
    <t>Seznam OPO in ANS območij</t>
  </si>
  <si>
    <t>1.17.1</t>
  </si>
  <si>
    <r>
      <t>Projekt se nahaja na obmejnem problemskem območju ali na območju avtohtonih narodnih skupnosti  oz. se projekt kmetijskega gospodarstva nahaja na območju z omejenimi dejavnimi za kmetovanje</t>
    </r>
    <r>
      <rPr>
        <sz val="8.5"/>
        <color rgb="FFFF0000"/>
        <rFont val="Arial"/>
        <family val="2"/>
        <charset val="238"/>
      </rPr>
      <t>.</t>
    </r>
  </si>
  <si>
    <t>1.17.2</t>
  </si>
  <si>
    <r>
      <t>Projekt se ne nahaja na obmejnem problemskem območju ali na območju avtohtonih narodnih skupnost  oz. se projekt kmetijskega gospodarstva ne nahaja na območju z omejenimi dejavnimi za kmetovanje</t>
    </r>
    <r>
      <rPr>
        <sz val="8.5"/>
        <color rgb="FFFF0000"/>
        <rFont val="Arial"/>
        <family val="2"/>
        <charset val="238"/>
      </rPr>
      <t>.</t>
    </r>
  </si>
  <si>
    <t xml:space="preserve"> 1.16</t>
  </si>
  <si>
    <t xml:space="preserve">Lokacija projekta glede na območje Triglavskega narodnega parka (TNP) </t>
  </si>
  <si>
    <t>Vpogled SRRS v RKG</t>
  </si>
  <si>
    <t>1.16.01</t>
  </si>
  <si>
    <t xml:space="preserve">Projekt se nahaja na območju TNP </t>
  </si>
  <si>
    <t>1.16.02</t>
  </si>
  <si>
    <t xml:space="preserve">Projekt se ne nahaja na območju TNP </t>
  </si>
  <si>
    <t xml:space="preserve">Točke po merilu lokacija projekta glede na območje Triglavskega narodnega parka (TNP) se določi glede na to, ali je lokacija projekta na območju TNP, in sicer na podlagi vpogleda SRRS v Register kmetijskih gospodarstev. </t>
  </si>
  <si>
    <t>1.02</t>
  </si>
  <si>
    <t>Stopnja razvitosti razvojne regije projekta</t>
  </si>
  <si>
    <t>Povezava do Pravilnika</t>
  </si>
  <si>
    <t>1.02.01</t>
  </si>
  <si>
    <t>Pomurska (172,5)</t>
  </si>
  <si>
    <t>1.02.02</t>
  </si>
  <si>
    <t>Primorsko-notranjska (138,3), Podravska (133,4), Zasavska (132,3)</t>
  </si>
  <si>
    <t>1.02.03</t>
  </si>
  <si>
    <t>Koroška (127,7), Posavska (121,8)</t>
  </si>
  <si>
    <t>1.02.04</t>
  </si>
  <si>
    <t>Goriška (117,1), Savinjska (109,3)</t>
  </si>
  <si>
    <t>1.02.05</t>
  </si>
  <si>
    <t>Obalno-kraška (103,2), Jugovzhodna Slovenija (93,0),  Gorenjska (85,3)</t>
  </si>
  <si>
    <t>1.02.06</t>
  </si>
  <si>
    <t>Osrednjeslovenska (49,6).</t>
  </si>
  <si>
    <t>Vlagatelj po tem merilu pridobi točke glede na indeks razvojne ogroženosti razvojne regije, v kateri se izvaja projekt. Pravna podlaga za uporabo tega merila je Pravilnik o razvrstitvi razvojnih regij po stopnji razvitosti za programsko obdobje 2021–2027 (Uradni list RS, št. 118/21).</t>
  </si>
  <si>
    <t>2. TRAJNOSTNI VIDIK</t>
  </si>
  <si>
    <t>2.102</t>
  </si>
  <si>
    <t>Vključevanje trajnostnih ukrepov</t>
  </si>
  <si>
    <t>Poslovno - finančna priloga (zavihek Predstavitev - vrstica 34)</t>
  </si>
  <si>
    <t xml:space="preserve"> 2.102.01</t>
  </si>
  <si>
    <t xml:space="preserve">Zelo visoko - Projekt vključuje 4 ali več različnih trajnostnih ukrepov </t>
  </si>
  <si>
    <t xml:space="preserve"> 2.102.02</t>
  </si>
  <si>
    <t xml:space="preserve">Visoko - Projekt vključuje 3 različne trajnostne ukrepe </t>
  </si>
  <si>
    <t xml:space="preserve"> 2.102.03</t>
  </si>
  <si>
    <t xml:space="preserve">Srednje - 	Projekt vključuje 2 različna trajnostna ukrepa </t>
  </si>
  <si>
    <t xml:space="preserve"> 2.102.04</t>
  </si>
  <si>
    <t xml:space="preserve">Nizko - 	Projekt vključuje 1 trajnostni ukrep </t>
  </si>
  <si>
    <t xml:space="preserve"> 2.102.05</t>
  </si>
  <si>
    <t xml:space="preserve">Zelo nizko - Projekt ne izkazuje nobenega trajnostnega ukrepa </t>
  </si>
  <si>
    <r>
      <t>Merilo za trajnostne projekte ocenjuje obseg in kakovost trajnostnih ukrepov, ki jih projekt oz. vlagatelj z izvedbo projekta vključuje na področju predelave, trženja in dopolnilnih dejavnosti. Trajnostni ukrepi so ključni za zmanjšanje negativnih vplivov na okolje, povečanje dodane vrednosti proizvodov ter spodbujanje zelenega prehoda na podeželju. Trajnostni ukrepi so lahko sledeči (ena alineja predstavlja en trajnostni ukrep):
- Ukrepi za zmanjšanje porabe vode v predelovalnih procesih (npr. namestitev varčnih šob za pranje opreme, uporaba senzorjev za nadzor porabe v sirarnah ali klavnicah).
- Energetsko učinkovita predelovalna oprema in stroji (npr. nakup visoko učinkovitih hladilnih sistemov, toplotnih izmenjevalcev za rekuperacijo toplote pri hlajenju mleka ali predelavi mesa).
- Uporaba obnovljivih virov energije (OVE) za potrebe dejavnosti (npr. postavitev sončne elektrarne na strehah predelovalnih obratov ali turističnih objektov za samooskrbo).
- Trajnostna gradnja in energetska sanacija objektov  (npr. uporaba naravnih obnovljivih materialov kot je les, uporaba recikliranih materialov pri gradnji objektov za predelavo ali turizem, gradnja skoraj nič-energijskih stavb).
- Krožno gospodarstvo in upravljanje z odpadki v predelavi (npr. ponovna uporaba stranskih proizvodov predelave, uvedba trajnostne/povratne embalaže za trženje proizvodov).
- Pametni sistemi za upravljanje z energijo in viri (npr. digitalni nadzor ogrevanja, hlajenja in razsvetljave v turističnih objektih, avtomatizacija procesov za optimizacijo porabe surovin).
- Zelena mobilnost pri storitvah (npr. nakup delovnih strojev na električni, hibridni ali plinski pogon za potrebe razvoza izdelkov ali izvajanja strojnih storitev).
- Zmanjšanje ogljičnega odtisa skozi kratke dobavne verige (npr. vzpostavitev avtomatov za neposredno prodajo, ureditev prodajnih prostorov na kmetiji, digitalizacija poti do kupca – 'od njive do mize').
Ukrepi morajo biti merljivi, ciljno usmerjeni in jasno povezani z dolgoročnimi okoljskimi koristmi. Navedeno mora biti razvidno iz utemeljitve v Poslovno-finančni prilogi (v razdelju Trajnostni ukrepi vlagatelja z izvedbo projekta).</t>
    </r>
    <r>
      <rPr>
        <i/>
        <sz val="8.5"/>
        <rFont val="Arial"/>
        <family val="2"/>
        <charset val="238"/>
      </rPr>
      <t xml:space="preserve"> </t>
    </r>
  </si>
  <si>
    <t xml:space="preserve"> 2.70</t>
  </si>
  <si>
    <t>Certifikati in sheme kakovosti </t>
  </si>
  <si>
    <t>Certifikati, odločbe</t>
  </si>
  <si>
    <t>2.70.01</t>
  </si>
  <si>
    <t>Vlagatelj izkazuje oziroma je vključen vsaj v eno shemo kakovosti, ima certifikat za ekološko proizvodnjo ali drug certifikat, ki odraža trajnostno delovanje vlagatelja (npr. ISO 14001, ISO 50001, ISO 22000, Ecolabel EU, Izbrana kakovost – Slovenija, geografska označba ali druge sheme kakovosti po Zakonu o kmetijstvu (ZKme-1)).</t>
  </si>
  <si>
    <t>2.70.02</t>
  </si>
  <si>
    <t xml:space="preserve">Vlagatelj v času oddaje vloge  ne izkazuje ustreznih certifikatov ali odločb </t>
  </si>
  <si>
    <t xml:space="preserve">Točke po tem merilu se določi skladno z rangom števila točk, in sicer na podlagi pridobljenih certifikatov oz. vključenosti vlagatelja v ustrezne sheme. </t>
  </si>
  <si>
    <t>2.104</t>
  </si>
  <si>
    <t>Stopnja digitalizacije / avtomatizacije</t>
  </si>
  <si>
    <t>Poslovno – finančna priloga  (zavihek Predstavitev - vrstica 35), Cilji projekta / zavihek Projekt</t>
  </si>
  <si>
    <t xml:space="preserve"> 2.104.01</t>
  </si>
  <si>
    <t>Visoka – s projektom se bo uvedla celovita rešitev, ki vključuje več avtomatiziranih sistemov in ima pomemben vpliv na učinkovitost</t>
  </si>
  <si>
    <t xml:space="preserve"> 2.104.02</t>
  </si>
  <si>
    <t>Srednja - s projektom se bosta uvedli dve ali več rešitev, ki pokrivata večji del enega proizvodnega procesa</t>
  </si>
  <si>
    <t xml:space="preserve"> 2.104.03</t>
  </si>
  <si>
    <t>Nizka - S projektom se bo uvedla ena digitalna rešitev (npr. osnovni senzor, preprosta avtomatizacija enega postopka)</t>
  </si>
  <si>
    <t>2.104.04</t>
  </si>
  <si>
    <t>Brez digitalizacije - Projekt ne vključuje ukrepov digitalizacije oziroma avtomatizacije</t>
  </si>
  <si>
    <t>Merilo ocenjuje, v kolikšni meri projekt uvaja digitalne in avtomatizirane rešitve v procese dopolnilnih dejavnosti, predelave in trženja na kmetiji.
Višje točke prejmejo projekti, ki uvajajo več medsebojno povezanih rešitev ter celostno digitalizacijo ključnih faz (proizvodnja, predelava, trženje) in prispevajo k večji učinkovitosti, dodani vrednosti ali boljši rabi virov. Visoka stopnja pomeni celovito rešitev z merljivimi učinki (npr. večja produktivnost), srednja stopnja uvaja več rešitev z vplivom na posamezen proces, nizka stopnja pa posamično, omejeno digitalno nadgradnjo brez širših učinkov.
Učinki morajo biti razvidni iz poslovno‑finančne priloge in praviloma kazalnika v Rskladu na zavihku »Projekt«.</t>
  </si>
  <si>
    <t>2.126</t>
  </si>
  <si>
    <t>Prispevek k strateški diverzifikaciji in višji dodani vrednosti</t>
  </si>
  <si>
    <t>Poslovno - finančna priloga (zavihek Predstavitev - vrstica 36)</t>
  </si>
  <si>
    <t xml:space="preserve"> 2.126.01</t>
  </si>
  <si>
    <t xml:space="preserve">Projekt izkazuje jasen strateški premik k diverzifikaciji ali znatnemu dvigu dodane vrednosti </t>
  </si>
  <si>
    <t xml:space="preserve"> 2.126.02</t>
  </si>
  <si>
    <t>Projekt delno prispeva k diverzifikaciji ali dvigu dodane vrednosti.</t>
  </si>
  <si>
    <t xml:space="preserve"> 2.126.03</t>
  </si>
  <si>
    <t>Projekt ne izkazuje strateške diverzifikacije ali dviga dodane vrednosti.</t>
  </si>
  <si>
    <t>2.103</t>
  </si>
  <si>
    <t>Vodenje knjigovodstva na kmetijskem gospodarstvu</t>
  </si>
  <si>
    <t>Dokazilo za knjigovodstvo (poročilo)</t>
  </si>
  <si>
    <t xml:space="preserve"> 2.103.01</t>
  </si>
  <si>
    <t xml:space="preserve">Vlagatelj vodi dvostavno knjigovodstvo ali knjigovodstvo po metodologiji FADN oz. FSDN. </t>
  </si>
  <si>
    <t xml:space="preserve"> 2.103.02</t>
  </si>
  <si>
    <t xml:space="preserve">Vlagatelj vodi knjigovodstvo po dejanskih prihodkih oziroma dejanskih odhodkih </t>
  </si>
  <si>
    <t xml:space="preserve"> 2.103.03</t>
  </si>
  <si>
    <t xml:space="preserve">Vlagatelj ne vodi knjigovodstva po dejanskih prihodkih oziroma dejanskih odhodkih, dvostavnega knjigovodstva ali knjigovodstva po metodologiji FADN oz. FSDN. </t>
  </si>
  <si>
    <t>Vlagatelj prejme točke, če za  kmetijsko gospodarstvo vodi knjigovodstvo po dejanskih prihodkih in odhodkih ali dvostavno knjigovodstvo ter predloži poročilo za leto pred oddajo vloge, ali če vodi knjigovodstvo po metodologiji FADN/FSDN ter predloži podatkovni model in rezultate obdelave knjigovodskih podatkov za leto pred oddajo vloge.</t>
  </si>
  <si>
    <t>3. FINANČNA OCENA</t>
  </si>
  <si>
    <t xml:space="preserve">Merila za fizične osebe – kmetije ter fizične osebe, ki na trgu samostojno opravljajo pridobitno dejavnost (s.p.) in ugotavljajo davčno osnovo z upoštevanjem dejanskih prihodkov in normiranih odhodkov </t>
  </si>
  <si>
    <t xml:space="preserve"> 3.04</t>
  </si>
  <si>
    <t>Kreditna sposobnost</t>
  </si>
  <si>
    <r>
      <t>Dokazilo/a vlagatelja</t>
    </r>
    <r>
      <rPr>
        <sz val="8.5"/>
        <color rgb="FF195728"/>
        <rFont val="Arial"/>
        <family val="2"/>
        <charset val="238"/>
      </rPr>
      <t xml:space="preserve">               </t>
    </r>
  </si>
  <si>
    <t xml:space="preserve"> 3.04.01</t>
  </si>
  <si>
    <t>Kreditna sposobnost je 3,01 ali več</t>
  </si>
  <si>
    <t xml:space="preserve"> 3.04.02</t>
  </si>
  <si>
    <t>Kreditna sposobnost je večja od 2,50 do 3,00</t>
  </si>
  <si>
    <t xml:space="preserve"> 3.04.03</t>
  </si>
  <si>
    <t>Kreditna sposobnost je večja od 2,00 do 2,50,</t>
  </si>
  <si>
    <t xml:space="preserve"> 3.04.04</t>
  </si>
  <si>
    <t>Kreditna sposobnost je večja od 1,50 do 2,00</t>
  </si>
  <si>
    <t xml:space="preserve"> 3.04.05</t>
  </si>
  <si>
    <t>Kreditna sposobnost je večja od 1,20 do 1,50</t>
  </si>
  <si>
    <t xml:space="preserve"> 3.04.06</t>
  </si>
  <si>
    <t>Kreditna sposobnost od 1,01 do 1,20</t>
  </si>
  <si>
    <t>Točke po merilu kreditna sposobnost za vlagatelja, ki se prijavi kot fizična oseba-kmetija ali fizična oseba, ki na trgu samostojno opravlja pridobitno dejavnost (s.p.) in ugotavlja davčno osnovo z upoštevanjem dejanskih prihodkov in normiranih odhodkov, se določi glede na priložena dokazila, skladno z rangom števila točk, in sicer na podlagi formule*:
*Opomba: V letno višino obstoječih glavnic se ne všteva vrednosti posojilnih pogodb s Sklada po programu pred-financiranje.
Za izračun mora vlagatelj priložiti sledeča dokazila:
•	SISBON vlagatelja ter izpis SISBIZ v primeru, da vlagatelj opravlja hkrati dopolnilno dejavnost za katero ima odprt in poslovni račun oz. v primeru fizične osebe, ki na trgu samostojno opravlja pridobitno dejavnost (s.p.) in ugotavlja davčno osnovo z upoštevanjem dejanskih prihodkov in normiranih odhodkov. SISBON in SISBIZ ne smeta biti starejša od enega meseca od datuma oddaje vloge,
•	Bančni izpis transakcijskega računa ter popis TR vlagatelja (priloga PopisTR), na podlagi katerega se popiše prilive in pologe vlagatelja.
Za izračun mora vlagatelj priložiti tudi sledeča dokazila, v kolikor obstoj obveznosti niso razvidne iz SISBON-a in SISBIZ-a:
•	dokazila o obstoju drugih obveznosti* vlagatelja (npr. posojilna/leasing pogodba) in dokazila o višini stanj posojil pridobljenih s strani drugih posojilodajalcev, pri čemer se kot obveznost šteje tudi limit nad 2.000,00 EUR, 
Če se vlagatelj prijavlja kot fizična oseba-kmetija in uveljavlja tudi prihodke članov KG, mora tudi za člana KG priložiti vse priloge, ki veljajo za vlagatelja.
*Opomba: V obveznost se ne vštevajo obveznosti po posojilni pogodbi, sklenjeni s Skladom po ukrepu pred-financiranje.</t>
  </si>
  <si>
    <t>NAJVIŠJE MOŽNO ŠTEVILO TOČK PO JAVNEM RAZPISU</t>
  </si>
  <si>
    <t>MINIMALNI PRAG ZA ODOBRITEV VLOGE</t>
  </si>
  <si>
    <t>SKUPAJ TOČKE</t>
  </si>
  <si>
    <t>Točke po tem merilu se dodelijo glede na to, ali se projekt vlagatelja nahaja na obmejnem problemskem območju, območju avtohtonih narodnih skupnosti oz. v primeru kmetijskih gospodarstev na območju z omejenimi dejavniki. 
Obmejna problemska območja so opredeljena v Uredbi o določitvi obmejnih problemskih območij (Ur. l. RS, št. 22/11, 97/12, 24/15, 35/17, 101/20, 112/22 in 92/24).  
Upravičena avtohtona narodnostno mešana območja z madžarsko narodnostno skupnostjo so v naslednjih naseljih: 
v občini Dobrovnik: Dobrovnik/ Dobronak in Žitkovci/ Zsitkóc, 
v občini Hodoš: Hodoš/ Hodos in Krplivnik/ Kapornak, 
v občini Moravske Toplice: Motvarjevci/ Szentlászló, Pordašinci/ Kisfalu, Čikečka vas/ Csekefa, Prosenjakovci/ Pártosfalva, Središče/ Szerdahely, 
v občini Lendava: Radmožanci/ Radamos, Kamovci/ Kámaháza, Genterovci/ Göntérháza, Mostje/ Hidvég, Banuta/ Bánuta, Dolga vas/ Hosszúfalu, Dolgovaške gorice/ Hosszúfaluhegy, Lendavske gorice/ Lendahegy, Lendava/ Lendva, Dolnji Lakoš/ Alsólakos, Gornji Lakoš/ Felsölakos, Čentiba/ Csente, Dolina/ Völgyifalu, Pince/ Pince, Pince marof/ Pincemajor, Petišovci/ Petesháza, Trimlini/ Hármasmalom, Gaberje/ Gyetryános, Kapca/ Kapca, Kot/ Kót 
in v občini Šalovci: Domanjševci/ Domonkosfa. 
Upravičena avtohtona narodnostno mešana območja z italijansko narodnostno skupnostjo so v naslednjih naseljih: 
v občini Izola: Izola/ Isola (mesto), Dobrava, Jagodje, 
v občini Koper: Ankaran/ Ancarano, Barizoni/ Barisoni, Bertoki/ Bertocchi, Bošmarin/ Bossamarino, Cerej/ Cerei, Hrvatini/ Crevatini, Kampel/ Campel, Kolomban/ Colombano, Koper/ Capodistria (mesto), Prade/ Prade, Premančan, Škofije/ Val-marin, Šalara/ Salara, Škocjan/ San Canziano, 
in v občini Piran: Piran/ Pirano (mesto), Portorož/ Portorose, Lucija/ Lucia, Strunjan/ Strugnano, Seča/ Sezza, Sečovlje/ Sicciole, Parecag/ Parezzago, Dragonja. 
Območja z omejenimi dejavniki za kmetijstvo so opredeljena v Pravilniku o razvrstitvi KMG v OMD. SRRS projekt uvrsti v območje OMD s pomočjo povezave do Javnega pregledovalnika grafičnih podatkov MKGP-RKG na povezavi MKGP - Portal.</t>
  </si>
  <si>
    <t>Vlagatelj pridobi točke za projekt, ki izkazuje strateški premik k diverzifikaciji ali znatnemu dvigu dodane vrednosti, oziroma kadar projekt presega zgolj tekoče vzdrževanje kmetijskega gospodarstva in uvaja razvojne spremembe, ki kmetijo dolgoročno krepijo na trgu:  npr. nova dejavnost, nova linija produktov/storitev, razvoj trženja ali vstop v višje cenovne segmente, bistveno povečanje dodane vrednosti (npr. blagovna znamka).
Delne točke (vmesni rang) se dodelijo projektom, ki izboljšujejo ali nadgrajujejo obstoječo dejavnost (npr. razširitev kapacitet), povečujejo učinkovitost, kakovost ali tržno dostopnost, prinašajo zmeren dvig dodane vrednosti ali omejeno diverzifikacijo, vendar ne predstavljajo celovitega strateškega premika.
Projekt ne izkazuje strateške diverzifikacije ali dviga dodane vrednosti, kadar je namenjen zgolj zamenjavi obstoječe, dotrajane opreme (vzdrževanje stanja) oz. ohranjanju obstoječega stanja brez razvojnih učinkov brez:
širitve dejavnosti, uvedbe novih produktov ali storitev, izboljšanja tržne pozicije ali ustvarjanja višje dodane vrednosti.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</si>
</sst>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0\ "/>
  </numFmts>
  <fonts count="23" x14ac:knownFonts="1">
    <font>
      <sz val="11"/>
      <color theme="1"/>
      <name val="Aptos Narrow"/>
      <family val="2"/>
      <charset val="238"/>
      <scheme val="minor"/>
    </font>
    <font>
      <sz val="11"/>
      <color theme="1"/>
      <name val="Aptos Narrow"/>
      <family val="2"/>
      <charset val="238"/>
      <scheme val="minor"/>
    </font>
    <font>
      <sz val="8.5"/>
      <color rgb="FF5E5E5E"/>
      <name val="Arial"/>
      <family val="2"/>
      <charset val="238"/>
    </font>
    <font>
      <b/>
      <sz val="9"/>
      <color rgb="FFFFFFFF"/>
      <name val="Arial"/>
      <family val="2"/>
      <charset val="238"/>
    </font>
    <font>
      <b/>
      <sz val="10"/>
      <color rgb="FFFFFFFF"/>
      <name val="Arial"/>
      <family val="2"/>
      <charset val="238"/>
    </font>
    <font>
      <b/>
      <sz val="8.5"/>
      <color rgb="FF195728"/>
      <name val="Arial"/>
      <family val="2"/>
      <charset val="238"/>
    </font>
    <font>
      <sz val="8.5"/>
      <color rgb="FF195728"/>
      <name val="Arial"/>
      <family val="2"/>
      <charset val="238"/>
    </font>
    <font>
      <sz val="10"/>
      <color theme="1"/>
      <name val="Aptos Narrow"/>
      <family val="2"/>
      <charset val="238"/>
      <scheme val="minor"/>
    </font>
    <font>
      <sz val="8.5"/>
      <color theme="2" tint="-0.89999084444715716"/>
      <name val="Arial"/>
      <family val="2"/>
      <charset val="238"/>
    </font>
    <font>
      <sz val="9"/>
      <color theme="1"/>
      <name val="Aptos Narrow"/>
      <family val="2"/>
      <charset val="238"/>
      <scheme val="minor"/>
    </font>
    <font>
      <b/>
      <sz val="9"/>
      <color rgb="FFCCFFCC"/>
      <name val="Arial"/>
      <family val="2"/>
      <charset val="238"/>
    </font>
    <font>
      <sz val="11"/>
      <color rgb="FFFF0000"/>
      <name val="Aptos Narrow"/>
      <family val="2"/>
      <charset val="238"/>
      <scheme val="minor"/>
    </font>
    <font>
      <b/>
      <sz val="8.5"/>
      <color rgb="FFFFFFFF"/>
      <name val="Arial"/>
      <family val="2"/>
      <charset val="238"/>
    </font>
    <font>
      <i/>
      <sz val="8.5"/>
      <color rgb="FF5E5E5E"/>
      <name val="Arial"/>
      <family val="2"/>
      <charset val="238"/>
    </font>
    <font>
      <i/>
      <sz val="11"/>
      <color theme="1"/>
      <name val="Aptos Narrow"/>
      <family val="2"/>
      <charset val="238"/>
      <scheme val="minor"/>
    </font>
    <font>
      <b/>
      <sz val="10"/>
      <color theme="0"/>
      <name val="Arial"/>
      <family val="2"/>
      <charset val="238"/>
    </font>
    <font>
      <sz val="8"/>
      <name val="Aptos Narrow"/>
      <family val="2"/>
      <charset val="238"/>
      <scheme val="minor"/>
    </font>
    <font>
      <sz val="8.5"/>
      <color rgb="FFFF0000"/>
      <name val="Arial"/>
      <family val="2"/>
      <charset val="238"/>
    </font>
    <font>
      <u/>
      <sz val="11"/>
      <color theme="10"/>
      <name val="Aptos Narrow"/>
      <family val="2"/>
      <charset val="238"/>
      <scheme val="minor"/>
    </font>
    <font>
      <b/>
      <u/>
      <sz val="11"/>
      <color theme="10"/>
      <name val="Aptos Narrow"/>
      <family val="2"/>
      <scheme val="minor"/>
    </font>
    <font>
      <b/>
      <sz val="8.5"/>
      <color theme="6"/>
      <name val="Arial"/>
      <family val="2"/>
      <charset val="238"/>
    </font>
    <font>
      <b/>
      <u/>
      <sz val="11"/>
      <color theme="10"/>
      <name val="Aptos Narrow"/>
      <family val="2"/>
      <charset val="238"/>
      <scheme val="minor"/>
    </font>
    <font>
      <i/>
      <sz val="8.5"/>
      <name val="Arial"/>
      <family val="2"/>
      <charset val="238"/>
    </font>
  </fonts>
  <fills count="10">
    <fill>
      <patternFill patternType="none"/>
    </fill>
    <fill>
      <patternFill patternType="gray125"/>
    </fill>
    <fill>
      <patternFill patternType="solid">
        <fgColor rgb="FFFFFFCC"/>
      </patternFill>
    </fill>
    <fill>
      <patternFill patternType="solid">
        <fgColor rgb="FF9EC2A6"/>
        <bgColor indexed="64"/>
      </patternFill>
    </fill>
    <fill>
      <patternFill patternType="solid">
        <fgColor rgb="FF868686"/>
        <bgColor indexed="64"/>
      </patternFill>
    </fill>
    <fill>
      <patternFill patternType="solid">
        <fgColor rgb="FFD1D8CF"/>
        <bgColor indexed="64"/>
      </patternFill>
    </fill>
    <fill>
      <patternFill patternType="solid">
        <fgColor rgb="FFFFFFFF"/>
        <bgColor indexed="64"/>
      </patternFill>
    </fill>
    <fill>
      <patternFill patternType="solid">
        <fgColor rgb="FFCCD1CD"/>
        <bgColor indexed="64"/>
      </patternFill>
    </fill>
    <fill>
      <patternFill patternType="solid">
        <fgColor rgb="FFEAEDE9"/>
        <bgColor indexed="64"/>
      </patternFill>
    </fill>
    <fill>
      <patternFill patternType="solid">
        <fgColor rgb="FF649981"/>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style="thin">
        <color rgb="FF868686"/>
      </left>
      <right style="thin">
        <color rgb="FF868686"/>
      </right>
      <top style="thin">
        <color rgb="FF868686"/>
      </top>
      <bottom style="thin">
        <color rgb="FF868686"/>
      </bottom>
      <diagonal/>
    </border>
    <border>
      <left style="thin">
        <color rgb="FF868686"/>
      </left>
      <right/>
      <top style="thin">
        <color rgb="FF868686"/>
      </top>
      <bottom style="thin">
        <color rgb="FF868686"/>
      </bottom>
      <diagonal/>
    </border>
    <border>
      <left/>
      <right style="thin">
        <color rgb="FF868686"/>
      </right>
      <top style="thin">
        <color rgb="FF868686"/>
      </top>
      <bottom style="thin">
        <color rgb="FF868686"/>
      </bottom>
      <diagonal/>
    </border>
    <border>
      <left/>
      <right/>
      <top style="thin">
        <color rgb="FF868686"/>
      </top>
      <bottom style="thin">
        <color rgb="FF868686"/>
      </bottom>
      <diagonal/>
    </border>
    <border>
      <left style="thin">
        <color rgb="FF868686"/>
      </left>
      <right style="thin">
        <color rgb="FF868686"/>
      </right>
      <top style="thin">
        <color rgb="FF868686"/>
      </top>
      <bottom/>
      <diagonal/>
    </border>
    <border>
      <left style="thin">
        <color rgb="FF868686"/>
      </left>
      <right style="thin">
        <color rgb="FF868686"/>
      </right>
      <top/>
      <bottom style="thin">
        <color rgb="FF868686"/>
      </bottom>
      <diagonal/>
    </border>
    <border>
      <left style="thin">
        <color rgb="FF868686"/>
      </left>
      <right style="thin">
        <color rgb="FF868686"/>
      </right>
      <top/>
      <bottom/>
      <diagonal/>
    </border>
  </borders>
  <cellStyleXfs count="3">
    <xf numFmtId="0" fontId="0" fillId="0" borderId="0"/>
    <xf numFmtId="0" fontId="1" fillId="2" borderId="1" applyNumberFormat="0" applyFont="0" applyAlignment="0" applyProtection="0"/>
    <xf numFmtId="0" fontId="18" fillId="0" borderId="0" applyNumberFormat="0" applyFill="0" applyBorder="0" applyAlignment="0" applyProtection="0"/>
  </cellStyleXfs>
  <cellXfs count="66">
    <xf numFmtId="0" fontId="0" fillId="0" borderId="0" xfId="0"/>
    <xf numFmtId="0" fontId="2" fillId="0" borderId="2" xfId="0" applyFont="1" applyBorder="1" applyAlignment="1">
      <alignment vertical="center" wrapText="1"/>
    </xf>
    <xf numFmtId="0" fontId="3" fillId="3" borderId="2" xfId="0" applyFont="1" applyFill="1" applyBorder="1" applyAlignment="1">
      <alignment vertical="center" wrapText="1"/>
    </xf>
    <xf numFmtId="0" fontId="3" fillId="3" borderId="2" xfId="0" applyFont="1" applyFill="1" applyBorder="1" applyAlignment="1">
      <alignment horizontal="center" vertical="center" wrapText="1"/>
    </xf>
    <xf numFmtId="0" fontId="7" fillId="0" borderId="0" xfId="0" applyFont="1"/>
    <xf numFmtId="0" fontId="3" fillId="4" borderId="2" xfId="0" applyFont="1" applyFill="1" applyBorder="1" applyAlignment="1">
      <alignment vertical="center" wrapText="1"/>
    </xf>
    <xf numFmtId="0" fontId="3" fillId="4" borderId="2" xfId="0" applyFont="1" applyFill="1" applyBorder="1" applyAlignment="1">
      <alignment horizontal="center" vertical="center" wrapText="1"/>
    </xf>
    <xf numFmtId="164" fontId="3" fillId="4" borderId="2" xfId="0" applyNumberFormat="1" applyFont="1" applyFill="1" applyBorder="1" applyAlignment="1">
      <alignment horizontal="center" vertical="center" wrapText="1"/>
    </xf>
    <xf numFmtId="0" fontId="9" fillId="0" borderId="0" xfId="0" applyFont="1"/>
    <xf numFmtId="0" fontId="5" fillId="5" borderId="2" xfId="0" applyFont="1" applyFill="1" applyBorder="1" applyAlignment="1">
      <alignment vertical="center" wrapText="1"/>
    </xf>
    <xf numFmtId="0" fontId="5" fillId="5" borderId="2" xfId="0" applyFont="1" applyFill="1" applyBorder="1" applyAlignment="1">
      <alignment horizontal="center" vertical="center" wrapText="1"/>
    </xf>
    <xf numFmtId="164" fontId="5" fillId="5"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4" fontId="2" fillId="0" borderId="2" xfId="0" applyNumberFormat="1" applyFont="1" applyBorder="1" applyAlignment="1">
      <alignment horizontal="left" vertical="center" wrapText="1"/>
    </xf>
    <xf numFmtId="0" fontId="13" fillId="0" borderId="2" xfId="0" applyFont="1" applyBorder="1" applyAlignment="1">
      <alignment vertical="center" wrapText="1"/>
    </xf>
    <xf numFmtId="0" fontId="14" fillId="0" borderId="0" xfId="0" applyFont="1"/>
    <xf numFmtId="17" fontId="5" fillId="5" borderId="2" xfId="0" applyNumberFormat="1" applyFont="1" applyFill="1" applyBorder="1" applyAlignment="1">
      <alignment vertical="center" wrapText="1"/>
    </xf>
    <xf numFmtId="0" fontId="2" fillId="6" borderId="2" xfId="0" applyFont="1" applyFill="1" applyBorder="1" applyAlignment="1">
      <alignment vertical="center" wrapText="1"/>
    </xf>
    <xf numFmtId="0" fontId="5" fillId="7" borderId="2" xfId="0" applyFont="1" applyFill="1" applyBorder="1" applyAlignment="1">
      <alignment vertical="center" wrapText="1"/>
    </xf>
    <xf numFmtId="0" fontId="5" fillId="7" borderId="2" xfId="0" applyFont="1" applyFill="1" applyBorder="1" applyAlignment="1">
      <alignment horizontal="center" vertical="center" wrapText="1"/>
    </xf>
    <xf numFmtId="164" fontId="5" fillId="7" borderId="2" xfId="0" applyNumberFormat="1" applyFont="1" applyFill="1" applyBorder="1" applyAlignment="1">
      <alignment horizontal="center" vertical="center" wrapText="1"/>
    </xf>
    <xf numFmtId="0" fontId="2" fillId="6" borderId="2" xfId="0" applyFont="1" applyFill="1" applyBorder="1" applyAlignment="1">
      <alignment horizontal="center" vertical="center" wrapText="1"/>
    </xf>
    <xf numFmtId="0" fontId="11" fillId="0" borderId="0" xfId="0" applyFont="1"/>
    <xf numFmtId="0" fontId="12" fillId="4" borderId="2" xfId="0" applyFont="1" applyFill="1" applyBorder="1" applyAlignment="1">
      <alignment horizontal="center" vertical="center" wrapText="1"/>
    </xf>
    <xf numFmtId="164" fontId="4" fillId="4" borderId="2" xfId="0" applyNumberFormat="1" applyFont="1" applyFill="1" applyBorder="1" applyAlignment="1">
      <alignment horizontal="center" vertical="center" wrapText="1"/>
    </xf>
    <xf numFmtId="16" fontId="5" fillId="7" borderId="2" xfId="0" applyNumberFormat="1" applyFont="1" applyFill="1" applyBorder="1" applyAlignment="1">
      <alignment vertical="center" wrapText="1"/>
    </xf>
    <xf numFmtId="0" fontId="10" fillId="4" borderId="2" xfId="0" applyFont="1" applyFill="1" applyBorder="1" applyAlignment="1">
      <alignment horizontal="center" vertical="center" wrapText="1"/>
    </xf>
    <xf numFmtId="0" fontId="0" fillId="0" borderId="0" xfId="0" applyAlignment="1">
      <alignment wrapText="1"/>
    </xf>
    <xf numFmtId="49" fontId="5" fillId="5" borderId="2" xfId="0" applyNumberFormat="1" applyFont="1" applyFill="1" applyBorder="1" applyAlignment="1">
      <alignment vertical="center" wrapText="1"/>
    </xf>
    <xf numFmtId="0" fontId="19" fillId="5" borderId="2" xfId="2" applyFont="1" applyFill="1" applyBorder="1" applyAlignment="1" applyProtection="1">
      <alignment horizontal="center" vertical="center" wrapText="1"/>
      <protection locked="0"/>
    </xf>
    <xf numFmtId="49" fontId="2" fillId="0" borderId="2" xfId="0" applyNumberFormat="1" applyFont="1" applyBorder="1" applyAlignment="1">
      <alignment vertical="center" wrapText="1"/>
    </xf>
    <xf numFmtId="0" fontId="21" fillId="5" borderId="2" xfId="2" applyFont="1" applyFill="1" applyBorder="1" applyAlignment="1" applyProtection="1">
      <alignment horizontal="center" vertical="center" wrapText="1"/>
      <protection locked="0"/>
    </xf>
    <xf numFmtId="49" fontId="5" fillId="5" borderId="6" xfId="0" applyNumberFormat="1" applyFont="1" applyFill="1" applyBorder="1" applyAlignment="1">
      <alignment vertical="center" wrapText="1"/>
    </xf>
    <xf numFmtId="0" fontId="0" fillId="0" borderId="7" xfId="0" applyBorder="1" applyAlignment="1">
      <alignment vertical="center" wrapText="1"/>
    </xf>
    <xf numFmtId="49" fontId="20" fillId="5" borderId="6" xfId="0" applyNumberFormat="1" applyFont="1" applyFill="1" applyBorder="1" applyAlignment="1">
      <alignment vertical="center" wrapText="1"/>
    </xf>
    <xf numFmtId="49" fontId="20" fillId="5" borderId="7" xfId="0" applyNumberFormat="1" applyFont="1" applyFill="1" applyBorder="1" applyAlignment="1">
      <alignment vertical="center" wrapText="1"/>
    </xf>
    <xf numFmtId="0" fontId="5" fillId="5" borderId="6" xfId="0" applyFont="1" applyFill="1" applyBorder="1" applyAlignment="1">
      <alignment horizontal="center" vertical="center" wrapText="1"/>
    </xf>
    <xf numFmtId="0" fontId="0" fillId="0" borderId="7" xfId="0" applyBorder="1" applyAlignment="1">
      <alignment horizontal="center" vertical="center" wrapText="1"/>
    </xf>
    <xf numFmtId="164" fontId="5" fillId="5" borderId="6" xfId="0" applyNumberFormat="1" applyFont="1" applyFill="1" applyBorder="1" applyAlignment="1">
      <alignment horizontal="center" vertical="center" wrapText="1"/>
    </xf>
    <xf numFmtId="0" fontId="2" fillId="6" borderId="2" xfId="0" applyFont="1" applyFill="1" applyBorder="1" applyAlignment="1">
      <alignment vertical="center" wrapText="1"/>
    </xf>
    <xf numFmtId="0" fontId="2" fillId="6" borderId="3" xfId="0" applyFont="1" applyFill="1" applyBorder="1" applyAlignment="1">
      <alignment vertical="center" wrapText="1"/>
    </xf>
    <xf numFmtId="0" fontId="0" fillId="0" borderId="4" xfId="0" applyBorder="1" applyAlignment="1">
      <alignment vertical="center" wrapText="1"/>
    </xf>
    <xf numFmtId="0" fontId="13" fillId="0" borderId="2" xfId="0" applyFont="1" applyBorder="1" applyAlignment="1">
      <alignment horizontal="left" vertical="center" wrapText="1"/>
    </xf>
    <xf numFmtId="0" fontId="2" fillId="6" borderId="2" xfId="0" applyFont="1" applyFill="1" applyBorder="1" applyAlignment="1">
      <alignment horizontal="left" vertical="center" wrapText="1"/>
    </xf>
    <xf numFmtId="164" fontId="8" fillId="8" borderId="6" xfId="1" applyNumberFormat="1" applyFont="1" applyFill="1" applyBorder="1" applyAlignment="1" applyProtection="1">
      <alignment horizontal="center" vertical="center"/>
      <protection locked="0"/>
    </xf>
    <xf numFmtId="164" fontId="8" fillId="8" borderId="7" xfId="1" applyNumberFormat="1" applyFont="1" applyFill="1" applyBorder="1" applyAlignment="1" applyProtection="1">
      <alignment horizontal="center" vertical="center"/>
      <protection locked="0"/>
    </xf>
    <xf numFmtId="0" fontId="2" fillId="6" borderId="3" xfId="0" applyFont="1" applyFill="1" applyBorder="1" applyAlignment="1">
      <alignment horizontal="left" vertical="center" wrapText="1"/>
    </xf>
    <xf numFmtId="0" fontId="2" fillId="6" borderId="4" xfId="0" applyFont="1" applyFill="1" applyBorder="1" applyAlignment="1">
      <alignment horizontal="left" vertical="center" wrapText="1"/>
    </xf>
    <xf numFmtId="0" fontId="3" fillId="4" borderId="2" xfId="0" applyFont="1" applyFill="1" applyBorder="1" applyAlignment="1">
      <alignment vertical="center" wrapText="1"/>
    </xf>
    <xf numFmtId="0" fontId="4" fillId="9" borderId="2" xfId="0" applyFont="1" applyFill="1" applyBorder="1" applyAlignment="1">
      <alignment horizontal="center" vertical="center" wrapText="1"/>
    </xf>
    <xf numFmtId="0" fontId="2" fillId="0" borderId="2" xfId="0" applyFont="1" applyBorder="1" applyAlignment="1">
      <alignment horizontal="left" vertical="center" wrapText="1"/>
    </xf>
    <xf numFmtId="14" fontId="2" fillId="0" borderId="3" xfId="0" applyNumberFormat="1" applyFont="1" applyBorder="1" applyAlignment="1">
      <alignment horizontal="left" vertical="center" wrapText="1"/>
    </xf>
    <xf numFmtId="14" fontId="2" fillId="0" borderId="5" xfId="0" applyNumberFormat="1" applyFont="1" applyBorder="1" applyAlignment="1">
      <alignment horizontal="left" vertical="center" wrapText="1"/>
    </xf>
    <xf numFmtId="14" fontId="2" fillId="0" borderId="4" xfId="0" applyNumberFormat="1" applyFont="1" applyBorder="1" applyAlignment="1">
      <alignment horizontal="left" vertical="center" wrapText="1"/>
    </xf>
    <xf numFmtId="0" fontId="5" fillId="7" borderId="2" xfId="0" applyFont="1" applyFill="1" applyBorder="1" applyAlignment="1">
      <alignment horizontal="left" vertical="center" wrapText="1"/>
    </xf>
    <xf numFmtId="0" fontId="2" fillId="0" borderId="2" xfId="0" applyFont="1" applyBorder="1" applyAlignment="1">
      <alignment vertical="center" wrapText="1"/>
    </xf>
    <xf numFmtId="164" fontId="8" fillId="8" borderId="2" xfId="1" applyNumberFormat="1" applyFont="1" applyFill="1" applyBorder="1" applyAlignment="1" applyProtection="1">
      <alignment horizontal="center" vertical="center"/>
      <protection locked="0"/>
    </xf>
    <xf numFmtId="164" fontId="8" fillId="0" borderId="6" xfId="1" applyNumberFormat="1" applyFont="1" applyFill="1" applyBorder="1" applyAlignment="1" applyProtection="1">
      <alignment horizontal="center" vertical="center"/>
      <protection locked="0"/>
    </xf>
    <xf numFmtId="164" fontId="8" fillId="0" borderId="8" xfId="1" applyNumberFormat="1" applyFont="1" applyFill="1" applyBorder="1" applyAlignment="1" applyProtection="1">
      <alignment horizontal="center" vertical="center"/>
      <protection locked="0"/>
    </xf>
    <xf numFmtId="164" fontId="8" fillId="0" borderId="7" xfId="1" applyNumberFormat="1" applyFont="1" applyFill="1" applyBorder="1" applyAlignment="1" applyProtection="1">
      <alignment horizontal="center" vertical="center"/>
      <protection locked="0"/>
    </xf>
    <xf numFmtId="164" fontId="8" fillId="8" borderId="8" xfId="1" applyNumberFormat="1" applyFont="1" applyFill="1" applyBorder="1" applyAlignment="1" applyProtection="1">
      <alignment horizontal="center" vertical="center"/>
      <protection locked="0"/>
    </xf>
    <xf numFmtId="0" fontId="0" fillId="0" borderId="7" xfId="0" applyBorder="1" applyAlignment="1">
      <alignment horizontal="center" vertical="center"/>
    </xf>
    <xf numFmtId="0" fontId="3" fillId="4" borderId="3" xfId="0" applyFont="1" applyFill="1" applyBorder="1" applyAlignment="1">
      <alignment vertical="center" wrapText="1"/>
    </xf>
    <xf numFmtId="0" fontId="3" fillId="4" borderId="5" xfId="0" applyFont="1" applyFill="1" applyBorder="1" applyAlignment="1">
      <alignment vertical="center" wrapText="1"/>
    </xf>
    <xf numFmtId="0" fontId="3" fillId="4" borderId="4" xfId="0" applyFont="1" applyFill="1" applyBorder="1" applyAlignment="1">
      <alignment vertical="center" wrapText="1"/>
    </xf>
    <xf numFmtId="0" fontId="0" fillId="0" borderId="2" xfId="0" applyBorder="1" applyAlignment="1">
      <alignment vertical="center" wrapText="1"/>
    </xf>
  </cellXfs>
  <cellStyles count="3">
    <cellStyle name="Hiperpovezava" xfId="2" builtinId="8"/>
    <cellStyle name="Navadno" xfId="0" builtinId="0"/>
    <cellStyle name="Opomba" xfId="1" builtinId="10"/>
  </cellStyles>
  <dxfs count="0"/>
  <tableStyles count="0" defaultTableStyle="TableStyleMedium2" defaultPivotStyle="PivotStyleLight16"/>
  <colors>
    <mruColors>
      <color rgb="FFCCFFCC"/>
      <color rgb="FF868686"/>
      <color rgb="FFEAEDE9"/>
      <color rgb="FF6499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3267075</xdr:colOff>
      <xdr:row>61</xdr:row>
      <xdr:rowOff>438150</xdr:rowOff>
    </xdr:from>
    <xdr:to>
      <xdr:col>2</xdr:col>
      <xdr:colOff>962025</xdr:colOff>
      <xdr:row>61</xdr:row>
      <xdr:rowOff>704850</xdr:rowOff>
    </xdr:to>
    <xdr:pic>
      <xdr:nvPicPr>
        <xdr:cNvPr id="2" name="Slika 1">
          <a:extLst>
            <a:ext uri="{FF2B5EF4-FFF2-40B4-BE49-F238E27FC236}">
              <a16:creationId xmlns:a16="http://schemas.microsoft.com/office/drawing/2014/main" id="{FB60C443-FBC7-4660-B83D-9E42C65CF63D}"/>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543425" y="23126700"/>
          <a:ext cx="4276725" cy="266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isar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kg.gov.si/vstop/" TargetMode="External"/><Relationship Id="rId1" Type="http://schemas.openxmlformats.org/officeDocument/2006/relationships/hyperlink" Target="https://pisrs.si/pregledPredpisa?id=PRAV14281"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29685-EBCE-4492-A09A-4970E6AB6C1A}">
  <sheetPr>
    <pageSetUpPr fitToPage="1"/>
  </sheetPr>
  <dimension ref="A1:E65"/>
  <sheetViews>
    <sheetView tabSelected="1" view="pageBreakPreview" zoomScaleNormal="100" zoomScaleSheetLayoutView="100" workbookViewId="0">
      <pane ySplit="6" topLeftCell="A7" activePane="bottomLeft" state="frozen"/>
      <selection pane="bottomLeft" activeCell="E10" sqref="E10:E11"/>
    </sheetView>
  </sheetViews>
  <sheetFormatPr defaultRowHeight="15" x14ac:dyDescent="0.25"/>
  <cols>
    <col min="1" max="1" width="19.140625" style="27" customWidth="1"/>
    <col min="2" max="2" width="98.7109375" style="27" customWidth="1"/>
    <col min="3" max="3" width="26.5703125" style="27" customWidth="1"/>
    <col min="4" max="4" width="14.5703125" style="27" customWidth="1"/>
    <col min="5" max="5" width="19" customWidth="1"/>
  </cols>
  <sheetData>
    <row r="1" spans="1:5" ht="30" customHeight="1" x14ac:dyDescent="0.25">
      <c r="A1" s="49" t="s">
        <v>0</v>
      </c>
      <c r="B1" s="49"/>
      <c r="C1" s="49"/>
      <c r="D1" s="49"/>
      <c r="E1" s="49"/>
    </row>
    <row r="2" spans="1:5" ht="20.100000000000001" customHeight="1" x14ac:dyDescent="0.25">
      <c r="A2" s="49" t="s">
        <v>1</v>
      </c>
      <c r="B2" s="49"/>
      <c r="C2" s="49"/>
      <c r="D2" s="49"/>
      <c r="E2" s="49"/>
    </row>
    <row r="3" spans="1:5" ht="20.100000000000001" customHeight="1" x14ac:dyDescent="0.25">
      <c r="A3" s="1" t="s">
        <v>2</v>
      </c>
      <c r="B3" s="50" t="s">
        <v>3</v>
      </c>
      <c r="C3" s="50"/>
      <c r="D3" s="50"/>
      <c r="E3" s="50"/>
    </row>
    <row r="4" spans="1:5" ht="20.100000000000001" customHeight="1" x14ac:dyDescent="0.25">
      <c r="A4" s="1" t="s">
        <v>4</v>
      </c>
      <c r="B4" s="50" t="s">
        <v>5</v>
      </c>
      <c r="C4" s="50"/>
      <c r="D4" s="50"/>
      <c r="E4" s="50"/>
    </row>
    <row r="5" spans="1:5" ht="60.75" customHeight="1" x14ac:dyDescent="0.25">
      <c r="A5" s="1" t="s">
        <v>6</v>
      </c>
      <c r="B5" s="50" t="s">
        <v>7</v>
      </c>
      <c r="C5" s="50"/>
      <c r="D5" s="50"/>
      <c r="E5" s="50"/>
    </row>
    <row r="6" spans="1:5" s="4" customFormat="1" ht="33" customHeight="1" x14ac:dyDescent="0.25">
      <c r="A6" s="2" t="s">
        <v>8</v>
      </c>
      <c r="B6" s="3" t="s">
        <v>9</v>
      </c>
      <c r="C6" s="3" t="s">
        <v>10</v>
      </c>
      <c r="D6" s="3" t="s">
        <v>11</v>
      </c>
      <c r="E6" s="3" t="s">
        <v>12</v>
      </c>
    </row>
    <row r="7" spans="1:5" s="8" customFormat="1" ht="20.100000000000001" customHeight="1" x14ac:dyDescent="0.2">
      <c r="A7" s="48" t="s">
        <v>13</v>
      </c>
      <c r="B7" s="48"/>
      <c r="C7" s="48"/>
      <c r="D7" s="6">
        <f>D8+D13+D17</f>
        <v>30</v>
      </c>
      <c r="E7" s="7">
        <f>E8+E13+E17</f>
        <v>0</v>
      </c>
    </row>
    <row r="8" spans="1:5" ht="39" customHeight="1" x14ac:dyDescent="0.25">
      <c r="A8" s="32" t="s">
        <v>14</v>
      </c>
      <c r="B8" s="34" t="s">
        <v>15</v>
      </c>
      <c r="C8" s="31" t="s">
        <v>16</v>
      </c>
      <c r="D8" s="36">
        <f>MAX(D10:D11)</f>
        <v>10</v>
      </c>
      <c r="E8" s="38">
        <f>MAX(E10:E11)</f>
        <v>0</v>
      </c>
    </row>
    <row r="9" spans="1:5" ht="39" customHeight="1" x14ac:dyDescent="0.25">
      <c r="A9" s="33"/>
      <c r="B9" s="35"/>
      <c r="C9" s="10" t="s">
        <v>17</v>
      </c>
      <c r="D9" s="37"/>
      <c r="E9" s="37"/>
    </row>
    <row r="10" spans="1:5" ht="39" customHeight="1" x14ac:dyDescent="0.25">
      <c r="A10" s="30" t="s">
        <v>18</v>
      </c>
      <c r="B10" s="55" t="s">
        <v>19</v>
      </c>
      <c r="C10" s="55"/>
      <c r="D10" s="12">
        <v>10</v>
      </c>
      <c r="E10" s="56">
        <v>0</v>
      </c>
    </row>
    <row r="11" spans="1:5" s="15" customFormat="1" ht="39" customHeight="1" x14ac:dyDescent="0.25">
      <c r="A11" s="30" t="s">
        <v>20</v>
      </c>
      <c r="B11" s="55" t="s">
        <v>21</v>
      </c>
      <c r="C11" s="55"/>
      <c r="D11" s="12">
        <v>0</v>
      </c>
      <c r="E11" s="56"/>
    </row>
    <row r="12" spans="1:5" s="8" customFormat="1" ht="255.75" customHeight="1" x14ac:dyDescent="0.2">
      <c r="A12" s="14" t="s">
        <v>6</v>
      </c>
      <c r="B12" s="42" t="s">
        <v>121</v>
      </c>
      <c r="C12" s="42"/>
      <c r="D12" s="42"/>
      <c r="E12" s="42"/>
    </row>
    <row r="13" spans="1:5" ht="43.5" customHeight="1" x14ac:dyDescent="0.25">
      <c r="A13" s="16" t="s">
        <v>22</v>
      </c>
      <c r="B13" s="9" t="s">
        <v>23</v>
      </c>
      <c r="C13" s="9" t="s">
        <v>24</v>
      </c>
      <c r="D13" s="10">
        <f>MAX(D14:D15)</f>
        <v>10</v>
      </c>
      <c r="E13" s="11">
        <f>MAX(E14)</f>
        <v>0</v>
      </c>
    </row>
    <row r="14" spans="1:5" ht="27.75" customHeight="1" x14ac:dyDescent="0.25">
      <c r="A14" s="1" t="s">
        <v>25</v>
      </c>
      <c r="B14" s="55" t="s">
        <v>26</v>
      </c>
      <c r="C14" s="55"/>
      <c r="D14" s="12">
        <v>10</v>
      </c>
      <c r="E14" s="56">
        <v>0</v>
      </c>
    </row>
    <row r="15" spans="1:5" ht="27.75" customHeight="1" x14ac:dyDescent="0.25">
      <c r="A15" s="1" t="s">
        <v>27</v>
      </c>
      <c r="B15" s="55" t="s">
        <v>28</v>
      </c>
      <c r="C15" s="55"/>
      <c r="D15" s="12">
        <v>0</v>
      </c>
      <c r="E15" s="56"/>
    </row>
    <row r="16" spans="1:5" ht="27.75" customHeight="1" x14ac:dyDescent="0.25">
      <c r="A16" s="14" t="s">
        <v>6</v>
      </c>
      <c r="B16" s="42" t="s">
        <v>29</v>
      </c>
      <c r="C16" s="42"/>
      <c r="D16" s="42"/>
      <c r="E16" s="42"/>
    </row>
    <row r="17" spans="1:5" ht="18" customHeight="1" x14ac:dyDescent="0.25">
      <c r="A17" s="28" t="s">
        <v>30</v>
      </c>
      <c r="B17" s="9" t="s">
        <v>31</v>
      </c>
      <c r="C17" s="29" t="s">
        <v>32</v>
      </c>
      <c r="D17" s="10">
        <f>MAX(D18:D23)</f>
        <v>10</v>
      </c>
      <c r="E17" s="11">
        <f>MAX(E18)</f>
        <v>0</v>
      </c>
    </row>
    <row r="18" spans="1:5" ht="18" customHeight="1" x14ac:dyDescent="0.25">
      <c r="A18" s="30" t="s">
        <v>33</v>
      </c>
      <c r="B18" s="55" t="s">
        <v>34</v>
      </c>
      <c r="C18" s="55"/>
      <c r="D18" s="12">
        <v>10</v>
      </c>
      <c r="E18" s="56">
        <v>0</v>
      </c>
    </row>
    <row r="19" spans="1:5" s="15" customFormat="1" ht="22.5" customHeight="1" x14ac:dyDescent="0.25">
      <c r="A19" s="30" t="s">
        <v>35</v>
      </c>
      <c r="B19" s="55" t="s">
        <v>36</v>
      </c>
      <c r="C19" s="55"/>
      <c r="D19" s="12">
        <v>8</v>
      </c>
      <c r="E19" s="56"/>
    </row>
    <row r="20" spans="1:5" ht="24.95" customHeight="1" x14ac:dyDescent="0.25">
      <c r="A20" s="30" t="s">
        <v>37</v>
      </c>
      <c r="B20" s="55" t="s">
        <v>38</v>
      </c>
      <c r="C20" s="55"/>
      <c r="D20" s="12">
        <v>6</v>
      </c>
      <c r="E20" s="56"/>
    </row>
    <row r="21" spans="1:5" ht="51.75" customHeight="1" x14ac:dyDescent="0.25">
      <c r="A21" s="30" t="s">
        <v>39</v>
      </c>
      <c r="B21" s="55" t="s">
        <v>40</v>
      </c>
      <c r="C21" s="55"/>
      <c r="D21" s="12">
        <v>4</v>
      </c>
      <c r="E21" s="56"/>
    </row>
    <row r="22" spans="1:5" ht="30" customHeight="1" x14ac:dyDescent="0.25">
      <c r="A22" s="30" t="s">
        <v>41</v>
      </c>
      <c r="B22" s="55" t="s">
        <v>42</v>
      </c>
      <c r="C22" s="55"/>
      <c r="D22" s="12">
        <v>2</v>
      </c>
      <c r="E22" s="56"/>
    </row>
    <row r="23" spans="1:5" ht="18" customHeight="1" x14ac:dyDescent="0.25">
      <c r="A23" s="30" t="s">
        <v>43</v>
      </c>
      <c r="B23" s="55" t="s">
        <v>44</v>
      </c>
      <c r="C23" s="55"/>
      <c r="D23" s="12">
        <v>0</v>
      </c>
      <c r="E23" s="56"/>
    </row>
    <row r="24" spans="1:5" s="15" customFormat="1" ht="34.5" customHeight="1" x14ac:dyDescent="0.25">
      <c r="A24" s="14" t="s">
        <v>6</v>
      </c>
      <c r="B24" s="42" t="s">
        <v>45</v>
      </c>
      <c r="C24" s="42"/>
      <c r="D24" s="42"/>
      <c r="E24" s="42"/>
    </row>
    <row r="25" spans="1:5" ht="67.5" customHeight="1" x14ac:dyDescent="0.25">
      <c r="A25" s="62" t="s">
        <v>46</v>
      </c>
      <c r="B25" s="63"/>
      <c r="C25" s="64"/>
      <c r="D25" s="6">
        <f>D26+D33+D37+D43+D48</f>
        <v>45</v>
      </c>
      <c r="E25" s="6">
        <f>E26+E33+E37+E43+E48</f>
        <v>0</v>
      </c>
    </row>
    <row r="26" spans="1:5" ht="36" customHeight="1" x14ac:dyDescent="0.25">
      <c r="A26" s="28" t="s">
        <v>47</v>
      </c>
      <c r="B26" s="9" t="s">
        <v>48</v>
      </c>
      <c r="C26" s="9" t="s">
        <v>49</v>
      </c>
      <c r="D26" s="10">
        <f>MAX(D27:D31)</f>
        <v>15</v>
      </c>
      <c r="E26" s="11">
        <f>MAX(E27:E31)</f>
        <v>0</v>
      </c>
    </row>
    <row r="27" spans="1:5" ht="36" customHeight="1" x14ac:dyDescent="0.25">
      <c r="A27" s="13" t="s">
        <v>50</v>
      </c>
      <c r="B27" s="55" t="s">
        <v>51</v>
      </c>
      <c r="C27" s="55"/>
      <c r="D27" s="12">
        <v>15</v>
      </c>
      <c r="E27" s="56">
        <v>0</v>
      </c>
    </row>
    <row r="28" spans="1:5" ht="36.75" customHeight="1" x14ac:dyDescent="0.25">
      <c r="A28" s="13" t="s">
        <v>52</v>
      </c>
      <c r="B28" s="55" t="s">
        <v>53</v>
      </c>
      <c r="C28" s="55"/>
      <c r="D28" s="12">
        <v>10</v>
      </c>
      <c r="E28" s="56"/>
    </row>
    <row r="29" spans="1:5" s="15" customFormat="1" ht="43.5" customHeight="1" x14ac:dyDescent="0.25">
      <c r="A29" s="13" t="s">
        <v>54</v>
      </c>
      <c r="B29" s="55" t="s">
        <v>55</v>
      </c>
      <c r="C29" s="65"/>
      <c r="D29" s="12">
        <v>6</v>
      </c>
      <c r="E29" s="56"/>
    </row>
    <row r="30" spans="1:5" ht="36" customHeight="1" x14ac:dyDescent="0.25">
      <c r="A30" s="13" t="s">
        <v>56</v>
      </c>
      <c r="B30" s="55" t="s">
        <v>57</v>
      </c>
      <c r="C30" s="65"/>
      <c r="D30" s="12">
        <v>3</v>
      </c>
      <c r="E30" s="56"/>
    </row>
    <row r="31" spans="1:5" ht="24.95" customHeight="1" x14ac:dyDescent="0.25">
      <c r="A31" s="13" t="s">
        <v>58</v>
      </c>
      <c r="B31" s="39" t="s">
        <v>59</v>
      </c>
      <c r="C31" s="65"/>
      <c r="D31" s="12">
        <v>0</v>
      </c>
      <c r="E31" s="56"/>
    </row>
    <row r="32" spans="1:5" ht="173.25" customHeight="1" x14ac:dyDescent="0.25">
      <c r="A32" s="14" t="s">
        <v>6</v>
      </c>
      <c r="B32" s="42" t="s">
        <v>60</v>
      </c>
      <c r="C32" s="42"/>
      <c r="D32" s="42"/>
      <c r="E32" s="42"/>
    </row>
    <row r="33" spans="1:5" ht="18" customHeight="1" x14ac:dyDescent="0.25">
      <c r="A33" s="16" t="s">
        <v>61</v>
      </c>
      <c r="B33" s="18" t="s">
        <v>62</v>
      </c>
      <c r="C33" s="18" t="s">
        <v>63</v>
      </c>
      <c r="D33" s="10">
        <f>MAX(D34:D35)</f>
        <v>5</v>
      </c>
      <c r="E33" s="11">
        <f>MAX(E34)</f>
        <v>0</v>
      </c>
    </row>
    <row r="34" spans="1:5" s="15" customFormat="1" ht="41.25" customHeight="1" x14ac:dyDescent="0.25">
      <c r="A34" s="17" t="s">
        <v>64</v>
      </c>
      <c r="B34" s="43" t="s">
        <v>65</v>
      </c>
      <c r="C34" s="43"/>
      <c r="D34" s="12">
        <v>5</v>
      </c>
      <c r="E34" s="44">
        <v>0</v>
      </c>
    </row>
    <row r="35" spans="1:5" ht="18" customHeight="1" x14ac:dyDescent="0.25">
      <c r="A35" s="17" t="s">
        <v>66</v>
      </c>
      <c r="B35" s="46" t="s">
        <v>67</v>
      </c>
      <c r="C35" s="47"/>
      <c r="D35" s="12">
        <v>0</v>
      </c>
      <c r="E35" s="45"/>
    </row>
    <row r="36" spans="1:5" ht="30" customHeight="1" x14ac:dyDescent="0.25">
      <c r="A36" s="14" t="s">
        <v>6</v>
      </c>
      <c r="B36" s="42" t="s">
        <v>68</v>
      </c>
      <c r="C36" s="42"/>
      <c r="D36" s="42"/>
      <c r="E36" s="42"/>
    </row>
    <row r="37" spans="1:5" s="22" customFormat="1" ht="47.25" customHeight="1" x14ac:dyDescent="0.25">
      <c r="A37" s="28" t="s">
        <v>69</v>
      </c>
      <c r="B37" s="18" t="s">
        <v>70</v>
      </c>
      <c r="C37" s="18" t="s">
        <v>71</v>
      </c>
      <c r="D37" s="10">
        <f>MAX(D38:D41)</f>
        <v>10</v>
      </c>
      <c r="E37" s="11">
        <f>MAX(E38)</f>
        <v>0</v>
      </c>
    </row>
    <row r="38" spans="1:5" s="15" customFormat="1" x14ac:dyDescent="0.25">
      <c r="A38" s="13" t="s">
        <v>72</v>
      </c>
      <c r="B38" s="39" t="s">
        <v>73</v>
      </c>
      <c r="C38" s="39"/>
      <c r="D38" s="12">
        <v>10</v>
      </c>
      <c r="E38" s="44"/>
    </row>
    <row r="39" spans="1:5" x14ac:dyDescent="0.25">
      <c r="A39" s="13" t="s">
        <v>74</v>
      </c>
      <c r="B39" s="40" t="s">
        <v>75</v>
      </c>
      <c r="C39" s="41"/>
      <c r="D39" s="12">
        <v>6</v>
      </c>
      <c r="E39" s="60"/>
    </row>
    <row r="40" spans="1:5" x14ac:dyDescent="0.25">
      <c r="A40" s="13" t="s">
        <v>76</v>
      </c>
      <c r="B40" s="39" t="s">
        <v>77</v>
      </c>
      <c r="C40" s="39"/>
      <c r="D40" s="12">
        <v>3</v>
      </c>
      <c r="E40" s="60"/>
    </row>
    <row r="41" spans="1:5" x14ac:dyDescent="0.25">
      <c r="A41" s="13" t="s">
        <v>78</v>
      </c>
      <c r="B41" s="39" t="s">
        <v>79</v>
      </c>
      <c r="C41" s="39"/>
      <c r="D41" s="12">
        <v>0</v>
      </c>
      <c r="E41" s="61"/>
    </row>
    <row r="42" spans="1:5" ht="110.25" customHeight="1" x14ac:dyDescent="0.25">
      <c r="A42" s="14" t="s">
        <v>6</v>
      </c>
      <c r="B42" s="42" t="s">
        <v>80</v>
      </c>
      <c r="C42" s="42"/>
      <c r="D42" s="42"/>
      <c r="E42" s="42"/>
    </row>
    <row r="43" spans="1:5" ht="42.75" customHeight="1" x14ac:dyDescent="0.25">
      <c r="A43" s="28" t="s">
        <v>81</v>
      </c>
      <c r="B43" s="18" t="s">
        <v>82</v>
      </c>
      <c r="C43" s="18" t="s">
        <v>83</v>
      </c>
      <c r="D43" s="10">
        <f>MAX(D44:D46)</f>
        <v>10</v>
      </c>
      <c r="E43" s="11">
        <f>MAX(E44:E44)</f>
        <v>0</v>
      </c>
    </row>
    <row r="44" spans="1:5" x14ac:dyDescent="0.25">
      <c r="A44" s="13" t="s">
        <v>84</v>
      </c>
      <c r="B44" s="39" t="s">
        <v>85</v>
      </c>
      <c r="C44" s="39"/>
      <c r="D44" s="12">
        <v>10</v>
      </c>
      <c r="E44" s="57">
        <v>0</v>
      </c>
    </row>
    <row r="45" spans="1:5" x14ac:dyDescent="0.25">
      <c r="A45" s="13" t="s">
        <v>86</v>
      </c>
      <c r="B45" s="39" t="s">
        <v>87</v>
      </c>
      <c r="C45" s="39"/>
      <c r="D45" s="12">
        <v>5</v>
      </c>
      <c r="E45" s="58"/>
    </row>
    <row r="46" spans="1:5" x14ac:dyDescent="0.25">
      <c r="A46" s="13" t="s">
        <v>88</v>
      </c>
      <c r="B46" s="39" t="s">
        <v>89</v>
      </c>
      <c r="C46" s="39"/>
      <c r="D46" s="12">
        <v>0</v>
      </c>
      <c r="E46" s="59"/>
    </row>
    <row r="47" spans="1:5" ht="120" customHeight="1" x14ac:dyDescent="0.25">
      <c r="A47" s="14" t="s">
        <v>6</v>
      </c>
      <c r="B47" s="42" t="s">
        <v>122</v>
      </c>
      <c r="C47" s="42"/>
      <c r="D47" s="42"/>
      <c r="E47" s="42"/>
    </row>
    <row r="48" spans="1:5" ht="35.25" customHeight="1" x14ac:dyDescent="0.25">
      <c r="A48" s="16" t="s">
        <v>90</v>
      </c>
      <c r="B48" s="18" t="s">
        <v>91</v>
      </c>
      <c r="C48" s="18" t="s">
        <v>92</v>
      </c>
      <c r="D48" s="19">
        <f>MAX(D49:D51)</f>
        <v>5</v>
      </c>
      <c r="E48" s="20">
        <f>MAX(E49:E51)</f>
        <v>0</v>
      </c>
    </row>
    <row r="49" spans="1:5" x14ac:dyDescent="0.25">
      <c r="A49" s="13" t="s">
        <v>93</v>
      </c>
      <c r="B49" s="55" t="s">
        <v>94</v>
      </c>
      <c r="C49" s="55"/>
      <c r="D49" s="12">
        <v>5</v>
      </c>
      <c r="E49" s="56">
        <v>0</v>
      </c>
    </row>
    <row r="50" spans="1:5" s="8" customFormat="1" ht="12" x14ac:dyDescent="0.2">
      <c r="A50" s="13" t="s">
        <v>95</v>
      </c>
      <c r="B50" s="55" t="s">
        <v>96</v>
      </c>
      <c r="C50" s="55"/>
      <c r="D50" s="12">
        <v>3</v>
      </c>
      <c r="E50" s="56"/>
    </row>
    <row r="51" spans="1:5" x14ac:dyDescent="0.25">
      <c r="A51" s="13" t="s">
        <v>97</v>
      </c>
      <c r="B51" s="55" t="s">
        <v>98</v>
      </c>
      <c r="C51" s="55"/>
      <c r="D51" s="12">
        <v>0</v>
      </c>
      <c r="E51" s="56"/>
    </row>
    <row r="52" spans="1:5" ht="48" customHeight="1" x14ac:dyDescent="0.25">
      <c r="A52" s="14" t="s">
        <v>6</v>
      </c>
      <c r="B52" s="42" t="s">
        <v>99</v>
      </c>
      <c r="C52" s="42"/>
      <c r="D52" s="42"/>
      <c r="E52" s="42"/>
    </row>
    <row r="53" spans="1:5" x14ac:dyDescent="0.25">
      <c r="A53" s="48" t="s">
        <v>100</v>
      </c>
      <c r="B53" s="48"/>
      <c r="C53" s="48"/>
      <c r="D53" s="23">
        <v>25</v>
      </c>
      <c r="E53" s="24">
        <f>E55</f>
        <v>0</v>
      </c>
    </row>
    <row r="54" spans="1:5" x14ac:dyDescent="0.25">
      <c r="A54" s="54" t="s">
        <v>101</v>
      </c>
      <c r="B54" s="54"/>
      <c r="C54" s="54"/>
      <c r="D54" s="54"/>
      <c r="E54" s="54"/>
    </row>
    <row r="55" spans="1:5" x14ac:dyDescent="0.25">
      <c r="A55" s="25" t="s">
        <v>102</v>
      </c>
      <c r="B55" s="18" t="s">
        <v>103</v>
      </c>
      <c r="C55" s="18" t="s">
        <v>104</v>
      </c>
      <c r="D55" s="19">
        <f>MAX(D56:D61)</f>
        <v>25</v>
      </c>
      <c r="E55" s="20">
        <f>MAX(E56:E61)</f>
        <v>0</v>
      </c>
    </row>
    <row r="56" spans="1:5" x14ac:dyDescent="0.25">
      <c r="A56" s="13" t="s">
        <v>105</v>
      </c>
      <c r="B56" s="55" t="s">
        <v>106</v>
      </c>
      <c r="C56" s="55"/>
      <c r="D56" s="21">
        <v>25</v>
      </c>
      <c r="E56" s="56">
        <v>0</v>
      </c>
    </row>
    <row r="57" spans="1:5" x14ac:dyDescent="0.25">
      <c r="A57" s="13" t="s">
        <v>107</v>
      </c>
      <c r="B57" s="55" t="s">
        <v>108</v>
      </c>
      <c r="C57" s="55"/>
      <c r="D57" s="21">
        <v>20</v>
      </c>
      <c r="E57" s="56"/>
    </row>
    <row r="58" spans="1:5" x14ac:dyDescent="0.25">
      <c r="A58" s="13" t="s">
        <v>109</v>
      </c>
      <c r="B58" s="55" t="s">
        <v>110</v>
      </c>
      <c r="C58" s="55"/>
      <c r="D58" s="21">
        <v>15</v>
      </c>
      <c r="E58" s="56"/>
    </row>
    <row r="59" spans="1:5" x14ac:dyDescent="0.25">
      <c r="A59" s="13" t="s">
        <v>111</v>
      </c>
      <c r="B59" s="55" t="s">
        <v>112</v>
      </c>
      <c r="C59" s="55"/>
      <c r="D59" s="21">
        <v>10</v>
      </c>
      <c r="E59" s="56"/>
    </row>
    <row r="60" spans="1:5" x14ac:dyDescent="0.25">
      <c r="A60" s="13" t="s">
        <v>113</v>
      </c>
      <c r="B60" s="55" t="s">
        <v>114</v>
      </c>
      <c r="C60" s="55"/>
      <c r="D60" s="21">
        <v>5</v>
      </c>
      <c r="E60" s="56"/>
    </row>
    <row r="61" spans="1:5" x14ac:dyDescent="0.25">
      <c r="A61" s="13" t="s">
        <v>115</v>
      </c>
      <c r="B61" s="55" t="s">
        <v>116</v>
      </c>
      <c r="C61" s="55"/>
      <c r="D61" s="21">
        <v>0</v>
      </c>
      <c r="E61" s="56"/>
    </row>
    <row r="62" spans="1:5" ht="230.25" customHeight="1" x14ac:dyDescent="0.25">
      <c r="A62" s="1" t="s">
        <v>6</v>
      </c>
      <c r="B62" s="51" t="s">
        <v>117</v>
      </c>
      <c r="C62" s="52"/>
      <c r="D62" s="52"/>
      <c r="E62" s="53"/>
    </row>
    <row r="63" spans="1:5" x14ac:dyDescent="0.25">
      <c r="A63" s="48" t="s">
        <v>118</v>
      </c>
      <c r="B63" s="48"/>
      <c r="C63" s="48"/>
      <c r="D63" s="6">
        <f>D53+D25+D7</f>
        <v>100</v>
      </c>
      <c r="E63" s="7"/>
    </row>
    <row r="64" spans="1:5" x14ac:dyDescent="0.25">
      <c r="A64" s="48" t="s">
        <v>119</v>
      </c>
      <c r="B64" s="48"/>
      <c r="C64" s="48"/>
      <c r="D64" s="6">
        <v>25</v>
      </c>
      <c r="E64" s="7"/>
    </row>
    <row r="65" spans="1:5" x14ac:dyDescent="0.25">
      <c r="A65" s="5" t="s">
        <v>120</v>
      </c>
      <c r="B65" s="26" t="str">
        <f>IF(E65&gt;=25,"ZBRALI STE DOVOLJ TOČK ZA ODOBRITEV VLOGE","IZBRALI STE PREMALO TOČK ZA ODOBRITEV VLOGE")</f>
        <v>IZBRALI STE PREMALO TOČK ZA ODOBRITEV VLOGE</v>
      </c>
      <c r="C65" s="5"/>
      <c r="D65" s="6"/>
      <c r="E65" s="7">
        <f>E7+E25+E53</f>
        <v>0</v>
      </c>
    </row>
  </sheetData>
  <sheetProtection algorithmName="SHA-512" hashValue="y/0Us6pHrududheptUmAOnQf09oPMIDWsQhVKFuugOrM0aq+sHooopjiqqpuOiKRlCMnAclF4DgEn2OcriiVsg==" saltValue="RDXLhXr30FovOkr7U5IW7A==" spinCount="100000" sheet="1" selectLockedCells="1"/>
  <mergeCells count="66">
    <mergeCell ref="E10:E11"/>
    <mergeCell ref="B11:C11"/>
    <mergeCell ref="B21:C21"/>
    <mergeCell ref="B22:C22"/>
    <mergeCell ref="B23:C23"/>
    <mergeCell ref="B41:C41"/>
    <mergeCell ref="E38:E41"/>
    <mergeCell ref="B12:E12"/>
    <mergeCell ref="B14:C14"/>
    <mergeCell ref="E14:E15"/>
    <mergeCell ref="B15:C15"/>
    <mergeCell ref="A25:C25"/>
    <mergeCell ref="B27:C27"/>
    <mergeCell ref="B30:C30"/>
    <mergeCell ref="B16:E16"/>
    <mergeCell ref="E27:E31"/>
    <mergeCell ref="B31:C31"/>
    <mergeCell ref="B28:C28"/>
    <mergeCell ref="B24:E24"/>
    <mergeCell ref="B19:C19"/>
    <mergeCell ref="B20:C20"/>
    <mergeCell ref="B49:C49"/>
    <mergeCell ref="E49:E51"/>
    <mergeCell ref="B51:C51"/>
    <mergeCell ref="B42:E42"/>
    <mergeCell ref="B47:E47"/>
    <mergeCell ref="B50:C50"/>
    <mergeCell ref="B46:C46"/>
    <mergeCell ref="E44:E46"/>
    <mergeCell ref="B44:C44"/>
    <mergeCell ref="B45:C45"/>
    <mergeCell ref="B52:E52"/>
    <mergeCell ref="A63:C63"/>
    <mergeCell ref="A64:C64"/>
    <mergeCell ref="B62:E62"/>
    <mergeCell ref="A53:C53"/>
    <mergeCell ref="A54:E54"/>
    <mergeCell ref="B56:C56"/>
    <mergeCell ref="E56:E61"/>
    <mergeCell ref="B57:C57"/>
    <mergeCell ref="B58:C58"/>
    <mergeCell ref="B59:C59"/>
    <mergeCell ref="B60:C60"/>
    <mergeCell ref="B61:C61"/>
    <mergeCell ref="A7:C7"/>
    <mergeCell ref="A1:E1"/>
    <mergeCell ref="A2:E2"/>
    <mergeCell ref="B3:E3"/>
    <mergeCell ref="B4:E4"/>
    <mergeCell ref="B5:E5"/>
    <mergeCell ref="A8:A9"/>
    <mergeCell ref="B8:B9"/>
    <mergeCell ref="D8:D9"/>
    <mergeCell ref="E8:E9"/>
    <mergeCell ref="B40:C40"/>
    <mergeCell ref="B38:C38"/>
    <mergeCell ref="B39:C39"/>
    <mergeCell ref="B32:E32"/>
    <mergeCell ref="B34:C34"/>
    <mergeCell ref="E34:E35"/>
    <mergeCell ref="B35:C35"/>
    <mergeCell ref="B36:E36"/>
    <mergeCell ref="B29:C29"/>
    <mergeCell ref="B18:C18"/>
    <mergeCell ref="E18:E23"/>
    <mergeCell ref="B10:C10"/>
  </mergeCells>
  <phoneticPr fontId="16" type="noConversion"/>
  <dataValidations count="9">
    <dataValidation type="list" allowBlank="1" showInputMessage="1" showErrorMessage="1" sqref="E56" xr:uid="{8D9CEA3F-6BD8-40A2-8A37-FB042ED8ED5E}">
      <formula1>$D$56:$D$61</formula1>
    </dataValidation>
    <dataValidation type="list" allowBlank="1" showInputMessage="1" showErrorMessage="1" sqref="E14:E15" xr:uid="{8C8D4C39-0FCA-4D0A-8C2A-E20C4F530C11}">
      <formula1>$D$14:$D$15</formula1>
    </dataValidation>
    <dataValidation type="list" allowBlank="1" showInputMessage="1" showErrorMessage="1" sqref="E49:E51" xr:uid="{FC711CCF-DD16-40D1-B152-661AE1A5AD84}">
      <formula1>$D$49:$D$51</formula1>
    </dataValidation>
    <dataValidation type="list" allowBlank="1" showInputMessage="1" showErrorMessage="1" sqref="E27:E31" xr:uid="{90D1271E-B6FD-4D08-B3C4-ECA533F63F3B}">
      <formula1>$D$27:$D$31</formula1>
    </dataValidation>
    <dataValidation type="list" allowBlank="1" showInputMessage="1" showErrorMessage="1" sqref="E44:E46" xr:uid="{EEBF27EB-D64E-4255-AD81-306AAEB01C96}">
      <formula1>$D$44:$D$46</formula1>
    </dataValidation>
    <dataValidation type="list" allowBlank="1" showInputMessage="1" showErrorMessage="1" sqref="E18:E23" xr:uid="{88E0612C-523B-41D4-BD45-6BAA30329D7E}">
      <formula1>$D$18:$D$23</formula1>
    </dataValidation>
    <dataValidation type="list" allowBlank="1" showInputMessage="1" showErrorMessage="1" sqref="E10:E11" xr:uid="{07D281CB-5DB6-43D9-A1C4-0968307F2B15}">
      <formula1>$D$10:$D$11</formula1>
    </dataValidation>
    <dataValidation type="list" allowBlank="1" showInputMessage="1" showErrorMessage="1" sqref="E38:E41" xr:uid="{32DAF453-B2FB-4106-831D-A047D4284093}">
      <formula1>$D$38:$D$41</formula1>
    </dataValidation>
    <dataValidation type="list" showInputMessage="1" showErrorMessage="1" sqref="E34:E35" xr:uid="{A4135FE0-A525-4376-B14A-892E673F99C6}">
      <formula1>$D$34:$D$35</formula1>
    </dataValidation>
  </dataValidations>
  <hyperlinks>
    <hyperlink ref="C17" r:id="rId1" xr:uid="{A3963C7E-92D3-47BE-838C-C307D4749EB4}"/>
    <hyperlink ref="C8" r:id="rId2" xr:uid="{772BBAB0-3504-4AF6-B341-B080B51B9373}"/>
  </hyperlinks>
  <pageMargins left="0.7" right="0.7" top="0.75" bottom="0.75" header="0.3" footer="0.3"/>
  <pageSetup paperSize="9" scale="49" fitToHeight="0" orientation="portrait" r:id="rId3"/>
  <rowBreaks count="1" manualBreakCount="1">
    <brk id="52" min="2" max="4" man="1"/>
  </rowBreaks>
  <ignoredErrors>
    <ignoredError sqref="A33 A13" twoDigitTextYear="1"/>
    <ignoredError sqref="A48" numberStoredAsText="1"/>
  </ignoredErrors>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3786703-79a9-47de-ad6a-ef81e658716c">
      <Terms xmlns="http://schemas.microsoft.com/office/infopath/2007/PartnerControls"/>
    </lcf76f155ced4ddcb4097134ff3c332f>
    <TaxCatchAll xmlns="306a5fad-798d-4972-9ba1-b7dc3bc171c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41414A257A369C4BAAD1B6927524B91B" ma:contentTypeVersion="18" ma:contentTypeDescription="Ustvari nov dokument." ma:contentTypeScope="" ma:versionID="9633f1c598b8ab8586d23f6f28d0a03c">
  <xsd:schema xmlns:xsd="http://www.w3.org/2001/XMLSchema" xmlns:xs="http://www.w3.org/2001/XMLSchema" xmlns:p="http://schemas.microsoft.com/office/2006/metadata/properties" xmlns:ns2="f3786703-79a9-47de-ad6a-ef81e658716c" xmlns:ns3="306a5fad-798d-4972-9ba1-b7dc3bc171cd" targetNamespace="http://schemas.microsoft.com/office/2006/metadata/properties" ma:root="true" ma:fieldsID="19b6a34de35b88f5edce3829d8c6816d" ns2:_="" ns3:_="">
    <xsd:import namespace="f3786703-79a9-47de-ad6a-ef81e658716c"/>
    <xsd:import namespace="306a5fad-798d-4972-9ba1-b7dc3bc171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786703-79a9-47de-ad6a-ef81e65871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Oznake slike" ma:readOnly="false" ma:fieldId="{5cf76f15-5ced-4ddc-b409-7134ff3c332f}" ma:taxonomyMulti="true" ma:sspId="0e3b8515-2efb-4f80-aba5-d361c9ec87c3"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6a5fad-798d-4972-9ba1-b7dc3bc171cd" elementFormDefault="qualified">
    <xsd:import namespace="http://schemas.microsoft.com/office/2006/documentManagement/types"/>
    <xsd:import namespace="http://schemas.microsoft.com/office/infopath/2007/PartnerControls"/>
    <xsd:element name="SharedWithUsers" ma:index="18" nillable="true" ma:displayName="V skupni rabi z"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V skupni rabi s podrobnostmi" ma:internalName="SharedWithDetails" ma:readOnly="true">
      <xsd:simpleType>
        <xsd:restriction base="dms:Note">
          <xsd:maxLength value="255"/>
        </xsd:restriction>
      </xsd:simpleType>
    </xsd:element>
    <xsd:element name="TaxCatchAll" ma:index="22" nillable="true" ma:displayName="Taxonomy Catch All Column" ma:hidden="true" ma:list="{7f101321-fe29-4506-b13a-4eeb9e720a21}" ma:internalName="TaxCatchAll" ma:showField="CatchAllData" ma:web="306a5fad-798d-4972-9ba1-b7dc3bc171c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E96915-CA84-498D-9819-6247CB9085DC}">
  <ds:schemaRefs>
    <ds:schemaRef ds:uri="http://schemas.microsoft.com/sharepoint/v3/contenttype/forms"/>
  </ds:schemaRefs>
</ds:datastoreItem>
</file>

<file path=customXml/itemProps2.xml><?xml version="1.0" encoding="utf-8"?>
<ds:datastoreItem xmlns:ds="http://schemas.openxmlformats.org/officeDocument/2006/customXml" ds:itemID="{3DCBA300-B2CC-4AF1-BD78-8E5A1E2E5515}">
  <ds:schemaRefs>
    <ds:schemaRef ds:uri="http://schemas.microsoft.com/office/2006/documentManagement/types"/>
    <ds:schemaRef ds:uri="http://schemas.openxmlformats.org/package/2006/metadata/core-properties"/>
    <ds:schemaRef ds:uri="http://purl.org/dc/dcmitype/"/>
    <ds:schemaRef ds:uri="306a5fad-798d-4972-9ba1-b7dc3bc171cd"/>
    <ds:schemaRef ds:uri="http://schemas.microsoft.com/office/infopath/2007/PartnerControls"/>
    <ds:schemaRef ds:uri="http://purl.org/dc/terms/"/>
    <ds:schemaRef ds:uri="f3786703-79a9-47de-ad6a-ef81e658716c"/>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0649C26E-88EC-4B30-940B-1F26FE6F38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786703-79a9-47de-ad6a-ef81e658716c"/>
    <ds:schemaRef ds:uri="306a5fad-798d-4972-9ba1-b7dc3bc17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vt:i4>
      </vt:variant>
      <vt:variant>
        <vt:lpstr>Imenovani obsegi</vt:lpstr>
      </vt:variant>
      <vt:variant>
        <vt:i4>2</vt:i4>
      </vt:variant>
    </vt:vector>
  </HeadingPairs>
  <TitlesOfParts>
    <vt:vector size="3" baseType="lpstr">
      <vt:lpstr>MERILA</vt:lpstr>
      <vt:lpstr>MERILA!_Hlk146790821</vt:lpstr>
      <vt:lpstr>MERILA!Področje_tiskanja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Lea Kozina</dc:creator>
  <cp:keywords/>
  <dc:description/>
  <cp:lastModifiedBy>Katja Zgonc</cp:lastModifiedBy>
  <cp:revision/>
  <dcterms:created xsi:type="dcterms:W3CDTF">2025-05-20T11:50:49Z</dcterms:created>
  <dcterms:modified xsi:type="dcterms:W3CDTF">2026-05-26T08:33:30Z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0x01010041414A257A369C4BAAD1B6927524B91B</vt:lpwstr>
  </property>
  <property fmtid="{D5CDD505-2E9C-101B-9397-08002B2CF9AE}" pid="3" name="MediaServiceImageTags">
    <vt:lpwstr/>
  </property>
</Properties>
</file>